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filterPrivacy="1" defaultThemeVersion="166925"/>
  <xr:revisionPtr revIDLastSave="0" documentId="13_ncr:1_{D4BF32BD-1116-4F41-900D-FB1F0EE85005}" xr6:coauthVersionLast="46" xr6:coauthVersionMax="46" xr10:uidLastSave="{00000000-0000-0000-0000-000000000000}"/>
  <bookViews>
    <workbookView xWindow="6225" yWindow="2025" windowWidth="15120" windowHeight="10920" xr2:uid="{17AC7327-E40D-4B13-B332-53487B4A7B26}"/>
  </bookViews>
  <sheets>
    <sheet name="General Remote Sales Tax" sheetId="1" r:id="rId1"/>
    <sheet name="Alcohol Remote Sales Tax" sheetId="2" r:id="rId2"/>
  </sheets>
  <definedNames>
    <definedName name="_xlnm._FilterDatabase" localSheetId="1" hidden="1">'Alcohol Remote Sales Tax'!$A$4:$K$10</definedName>
    <definedName name="_xlnm._FilterDatabase" localSheetId="0" hidden="1">'General Remote Sales Tax'!$A$4:$M$42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M10" i="1"/>
  <c r="L10" i="1"/>
  <c r="K6" i="2"/>
  <c r="K8" i="2"/>
  <c r="K9" i="2"/>
  <c r="K10" i="2"/>
  <c r="K5" i="2"/>
  <c r="K7" i="2"/>
  <c r="L13" i="1"/>
  <c r="M13" i="1"/>
  <c r="E9" i="2"/>
  <c r="M27" i="1" l="1"/>
  <c r="F27" i="1"/>
  <c r="M26" i="1" l="1"/>
  <c r="F26" i="1"/>
  <c r="M33" i="1"/>
  <c r="L39" i="1" l="1"/>
  <c r="L37" i="1"/>
  <c r="L36" i="1"/>
  <c r="L32" i="1"/>
  <c r="L31" i="1"/>
  <c r="L30" i="1"/>
  <c r="L28" i="1"/>
  <c r="L23" i="1"/>
  <c r="L22" i="1"/>
  <c r="L20" i="1"/>
  <c r="L19" i="1"/>
  <c r="L17" i="1"/>
  <c r="L16" i="1"/>
  <c r="L14" i="1"/>
  <c r="L12" i="1"/>
  <c r="L11" i="1"/>
  <c r="L9" i="1"/>
  <c r="L8" i="1"/>
  <c r="L7" i="1"/>
  <c r="L6" i="1"/>
  <c r="L5" i="1"/>
  <c r="F41" i="1"/>
  <c r="F40" i="1"/>
  <c r="F35" i="1"/>
  <c r="F25" i="1"/>
  <c r="F24" i="1"/>
  <c r="F23" i="1"/>
  <c r="F22" i="1"/>
  <c r="F21" i="1"/>
  <c r="F20" i="1"/>
  <c r="F19" i="1"/>
  <c r="F18" i="1"/>
  <c r="F15" i="1"/>
  <c r="F14" i="1"/>
  <c r="M5" i="1" l="1"/>
  <c r="M6" i="1"/>
  <c r="M7" i="1"/>
  <c r="M8" i="1"/>
  <c r="M9" i="1"/>
  <c r="M11" i="1"/>
  <c r="M12" i="1"/>
  <c r="M14" i="1"/>
  <c r="M15" i="1"/>
  <c r="M16" i="1"/>
  <c r="M17" i="1"/>
  <c r="M18" i="1"/>
  <c r="M19" i="1"/>
  <c r="M24" i="1"/>
  <c r="M20" i="1"/>
  <c r="M21" i="1"/>
  <c r="M22" i="1"/>
  <c r="M23" i="1"/>
  <c r="M25" i="1"/>
  <c r="M28" i="1"/>
  <c r="M30" i="1"/>
  <c r="M31" i="1"/>
  <c r="M32" i="1"/>
  <c r="M34" i="1"/>
  <c r="M35" i="1"/>
  <c r="M36" i="1"/>
  <c r="M37" i="1"/>
  <c r="M38" i="1"/>
  <c r="M39" i="1"/>
  <c r="M40" i="1"/>
  <c r="M41" i="1"/>
</calcChain>
</file>

<file path=xl/sharedStrings.xml><?xml version="1.0" encoding="utf-8"?>
<sst xmlns="http://schemas.openxmlformats.org/spreadsheetml/2006/main" count="120" uniqueCount="76">
  <si>
    <t>ALASKA REMOTE SELLERS SALES TAX</t>
  </si>
  <si>
    <t>Aleutians West</t>
  </si>
  <si>
    <t>Bethel</t>
  </si>
  <si>
    <t>Dillingham</t>
  </si>
  <si>
    <t>Prince of Wales-Hyder</t>
  </si>
  <si>
    <t>Sitka, City and Borough</t>
  </si>
  <si>
    <t>Juneau, City and Borough</t>
  </si>
  <si>
    <t>Wrangell, City and Borough</t>
  </si>
  <si>
    <t>Yakutat, City and Borough</t>
  </si>
  <si>
    <t>Borough / Census Tract Name</t>
  </si>
  <si>
    <t>City/Taxing Area</t>
  </si>
  <si>
    <t>Sales Tax Rate Total</t>
  </si>
  <si>
    <t>Borough Tax Rate</t>
  </si>
  <si>
    <t>City / Taxing Area Sales Tax Rate</t>
  </si>
  <si>
    <t>Haines Borough</t>
  </si>
  <si>
    <t>Haines City</t>
  </si>
  <si>
    <t>Petersburg Borough</t>
  </si>
  <si>
    <t>Ketchikan Gateway Borough</t>
  </si>
  <si>
    <t>Kenai Peninsula Borough</t>
  </si>
  <si>
    <t>Adak City</t>
  </si>
  <si>
    <t>Saint Paul City</t>
  </si>
  <si>
    <t>Unalaska City</t>
  </si>
  <si>
    <t>Bethel City</t>
  </si>
  <si>
    <t>Toksook Bay City</t>
  </si>
  <si>
    <t>Dillingham City</t>
  </si>
  <si>
    <t>Togiak City</t>
  </si>
  <si>
    <t>Gustavus City</t>
  </si>
  <si>
    <t>Tenakee Springs City</t>
  </si>
  <si>
    <t>Homer City</t>
  </si>
  <si>
    <t>Kenai City</t>
  </si>
  <si>
    <t>Seldovia City</t>
  </si>
  <si>
    <t>Seward City</t>
  </si>
  <si>
    <t>Soldotna City</t>
  </si>
  <si>
    <t>Kodiak City</t>
  </si>
  <si>
    <t>Mountain Village City</t>
  </si>
  <si>
    <t>Palmer City</t>
  </si>
  <si>
    <t>Wasilla City</t>
  </si>
  <si>
    <t>Nome City</t>
  </si>
  <si>
    <t>Craig City</t>
  </si>
  <si>
    <t>Thorne Bay City</t>
  </si>
  <si>
    <t>Cordova City</t>
  </si>
  <si>
    <t>Hoonah-Angoon Census Tract</t>
  </si>
  <si>
    <t>Date adopted Remote Sellers Code</t>
  </si>
  <si>
    <t>Remote Sellers Tax Collection Start Date</t>
  </si>
  <si>
    <t>Tax Rate Effective Date</t>
  </si>
  <si>
    <t>Note: The State of Alaska does not have a state level remote sellers sales tax.  Remote sellers sales tax collection for Boroughs and Cities joining the Commission must start the first of the month following 30 days from joining.</t>
  </si>
  <si>
    <t>Tax Filing Code</t>
  </si>
  <si>
    <t>Houston City</t>
  </si>
  <si>
    <t>Ketchikan City</t>
  </si>
  <si>
    <t>May - Aug</t>
  </si>
  <si>
    <t>Apr - Sep</t>
  </si>
  <si>
    <t>Member cities with seasonal rates:</t>
  </si>
  <si>
    <t>Saxman</t>
  </si>
  <si>
    <t>ALASKA REMOTE SELLERS ALCOHOL TAX</t>
  </si>
  <si>
    <t>Borough Alcohol Tax Rate</t>
  </si>
  <si>
    <t>Municipality of Anchorage</t>
  </si>
  <si>
    <t>Alcohol Tax Rate Total</t>
  </si>
  <si>
    <t>Matanuska-Susitna Borough</t>
  </si>
  <si>
    <t>Nome Census Tract</t>
  </si>
  <si>
    <t>Prince of Wales-Hyder Census Tract</t>
  </si>
  <si>
    <t>Valdez-Cordova Census Tract</t>
  </si>
  <si>
    <t>Kodiak Island Borough</t>
  </si>
  <si>
    <t>Kusilvak Census Tract</t>
  </si>
  <si>
    <t>Fairbanks North Start Borough</t>
  </si>
  <si>
    <t>North Pole</t>
  </si>
  <si>
    <t>Fairbanks North Star Borough</t>
  </si>
  <si>
    <t>Bethel Census Tract</t>
  </si>
  <si>
    <t>Dillingham Census Tract</t>
  </si>
  <si>
    <t>Aleknagik</t>
  </si>
  <si>
    <t xml:space="preserve">Member cities with seasonal grocery rates: </t>
  </si>
  <si>
    <t>Homer</t>
  </si>
  <si>
    <t>Jun-Aug</t>
  </si>
  <si>
    <t>As of 7/1/2021</t>
  </si>
  <si>
    <t>Temporary decrease July-Aug 2021</t>
  </si>
  <si>
    <t>Ouzinkie</t>
  </si>
  <si>
    <t>Yellow highlight means upcoming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</si>
</sst>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49" fontId="0" fillId="0" borderId="1" xfId="0" applyNumberFormat="1" applyFill="1" applyBorder="1"/>
    <xf numFmtId="0" fontId="0" fillId="0" borderId="1" xfId="0" applyFill="1" applyBorder="1"/>
    <xf numFmtId="10" fontId="1" fillId="0" borderId="1" xfId="0" applyNumberFormat="1" applyFont="1" applyBorder="1"/>
    <xf numFmtId="0" fontId="0" fillId="0" borderId="0" xfId="0" applyAlignment="1">
      <alignment vertical="top" wrapText="1"/>
    </xf>
    <xf numFmtId="14" fontId="0" fillId="0" borderId="1" xfId="0" applyNumberFormat="1" applyFill="1" applyBorder="1"/>
    <xf numFmtId="10" fontId="0" fillId="2" borderId="1" xfId="0" applyNumberFormat="1" applyFill="1" applyBorder="1"/>
    <xf numFmtId="0" fontId="1" fillId="0" borderId="0" xfId="0" applyFont="1"/>
    <xf numFmtId="49" fontId="1" fillId="0" borderId="1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vertical="top" wrapText="1"/>
    </xf>
    <xf numFmtId="49" fontId="0" fillId="0" borderId="0" xfId="0" applyNumberFormat="1" applyFill="1" applyBorder="1"/>
    <xf numFmtId="49" fontId="1" fillId="0" borderId="0" xfId="0" applyNumberFormat="1" applyFont="1" applyFill="1" applyBorder="1"/>
    <xf numFmtId="0" fontId="0" fillId="0" borderId="0" xfId="0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right"/>
    </xf>
    <xf numFmtId="49" fontId="0" fillId="0" borderId="2" xfId="0" applyNumberFormat="1" applyFill="1" applyBorder="1"/>
    <xf numFmtId="10" fontId="1" fillId="0" borderId="1" xfId="0" applyNumberFormat="1" applyFont="1" applyFill="1" applyBorder="1"/>
    <xf numFmtId="10" fontId="0" fillId="0" borderId="0" xfId="0" applyNumberFormat="1" applyFill="1"/>
    <xf numFmtId="0" fontId="0" fillId="0" borderId="1" xfId="0" applyBorder="1"/>
    <xf numFmtId="0" fontId="0" fillId="0" borderId="0" xfId="0" applyFill="1" applyBorder="1"/>
    <xf numFmtId="10" fontId="1" fillId="3" borderId="1" xfId="0" applyNumberFormat="1" applyFont="1" applyFill="1" applyBorder="1"/>
    <xf numFmtId="9" fontId="0" fillId="3" borderId="0" xfId="0" applyNumberFormat="1" applyFill="1"/>
    <xf numFmtId="0" fontId="0" fillId="3" borderId="0" xfId="0" applyFill="1"/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/>
    <xf numFmtId="49" fontId="0" fillId="3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4F16-AB78-44D4-B824-4682DF3BD504}">
  <dimension ref="A1:M50"/>
  <sheetViews>
    <sheetView tabSelected="1" topLeftCell="E1" workbookViewId="0">
      <pane ySplit="4" topLeftCell="A26" activePane="bottomLeft" state="frozen"/>
      <selection pane="bottomLeft" activeCell="J30" sqref="J30"/>
    </sheetView>
  </sheetViews>
  <sheetFormatPr defaultRowHeight="15" x14ac:dyDescent="0.25"/>
  <cols>
    <col min="1" max="1" width="39" customWidth="1"/>
    <col min="2" max="2" width="8.85546875" customWidth="1"/>
    <col min="3" max="3" width="8.7109375" style="13" customWidth="1"/>
    <col min="4" max="6" width="14.5703125" customWidth="1"/>
    <col min="7" max="7" width="24.5703125" style="1" customWidth="1"/>
    <col min="8" max="8" width="12.140625" customWidth="1"/>
    <col min="9" max="9" width="8.7109375" style="13" customWidth="1"/>
    <col min="10" max="12" width="14.5703125" style="1" customWidth="1"/>
    <col min="13" max="13" width="10.7109375" customWidth="1"/>
  </cols>
  <sheetData>
    <row r="1" spans="1:13" x14ac:dyDescent="0.25">
      <c r="A1" s="8" t="s">
        <v>0</v>
      </c>
      <c r="M1" s="19" t="s">
        <v>72</v>
      </c>
    </row>
    <row r="3" spans="1:13" x14ac:dyDescent="0.25">
      <c r="A3" t="s">
        <v>45</v>
      </c>
    </row>
    <row r="4" spans="1:13" s="5" customFormat="1" ht="45" x14ac:dyDescent="0.25">
      <c r="A4" s="9" t="s">
        <v>9</v>
      </c>
      <c r="B4" s="10" t="s">
        <v>12</v>
      </c>
      <c r="C4" s="14" t="s">
        <v>46</v>
      </c>
      <c r="D4" s="9" t="s">
        <v>42</v>
      </c>
      <c r="E4" s="9" t="s">
        <v>43</v>
      </c>
      <c r="F4" s="9" t="s">
        <v>44</v>
      </c>
      <c r="G4" s="9" t="s">
        <v>10</v>
      </c>
      <c r="H4" s="10" t="s">
        <v>13</v>
      </c>
      <c r="I4" s="14" t="s">
        <v>46</v>
      </c>
      <c r="J4" s="9" t="s">
        <v>42</v>
      </c>
      <c r="K4" s="9" t="s">
        <v>43</v>
      </c>
      <c r="L4" s="9" t="s">
        <v>44</v>
      </c>
      <c r="M4" s="10" t="s">
        <v>11</v>
      </c>
    </row>
    <row r="5" spans="1:13" x14ac:dyDescent="0.25">
      <c r="A5" s="2" t="s">
        <v>1</v>
      </c>
      <c r="B5" s="7"/>
      <c r="C5" s="17"/>
      <c r="D5" s="2"/>
      <c r="E5" s="2"/>
      <c r="F5" s="2"/>
      <c r="G5" s="2" t="s">
        <v>19</v>
      </c>
      <c r="H5" s="7">
        <v>0.04</v>
      </c>
      <c r="I5" s="15">
        <v>9001</v>
      </c>
      <c r="J5" s="6">
        <v>43907</v>
      </c>
      <c r="K5" s="6">
        <v>43952</v>
      </c>
      <c r="L5" s="6">
        <f t="shared" ref="L5:L14" si="0">K5</f>
        <v>43952</v>
      </c>
      <c r="M5" s="4">
        <f t="shared" ref="M5:M41" si="1">B5+H5</f>
        <v>0.04</v>
      </c>
    </row>
    <row r="6" spans="1:13" x14ac:dyDescent="0.25">
      <c r="A6" s="2" t="s">
        <v>1</v>
      </c>
      <c r="B6" s="7"/>
      <c r="C6" s="17"/>
      <c r="D6" s="2"/>
      <c r="E6" s="2"/>
      <c r="F6" s="2"/>
      <c r="G6" s="2" t="s">
        <v>20</v>
      </c>
      <c r="H6" s="7">
        <v>3.5000000000000003E-2</v>
      </c>
      <c r="I6" s="15">
        <v>9078</v>
      </c>
      <c r="J6" s="6">
        <v>43993</v>
      </c>
      <c r="K6" s="6">
        <v>44044</v>
      </c>
      <c r="L6" s="6">
        <f t="shared" si="0"/>
        <v>44044</v>
      </c>
      <c r="M6" s="4">
        <f t="shared" si="1"/>
        <v>3.5000000000000003E-2</v>
      </c>
    </row>
    <row r="7" spans="1:13" x14ac:dyDescent="0.25">
      <c r="A7" s="2" t="s">
        <v>1</v>
      </c>
      <c r="B7" s="7"/>
      <c r="C7" s="17"/>
      <c r="D7" s="2"/>
      <c r="E7" s="2"/>
      <c r="F7" s="2"/>
      <c r="G7" s="2" t="s">
        <v>21</v>
      </c>
      <c r="H7" s="7">
        <v>0.03</v>
      </c>
      <c r="I7" s="15">
        <v>9100</v>
      </c>
      <c r="J7" s="6">
        <v>43949</v>
      </c>
      <c r="K7" s="6">
        <v>43983</v>
      </c>
      <c r="L7" s="6">
        <f t="shared" si="0"/>
        <v>43983</v>
      </c>
      <c r="M7" s="4">
        <f t="shared" si="1"/>
        <v>0.03</v>
      </c>
    </row>
    <row r="8" spans="1:13" x14ac:dyDescent="0.25">
      <c r="A8" s="2" t="s">
        <v>2</v>
      </c>
      <c r="B8" s="7"/>
      <c r="C8" s="17"/>
      <c r="D8" s="2"/>
      <c r="E8" s="2"/>
      <c r="F8" s="2"/>
      <c r="G8" s="2" t="s">
        <v>22</v>
      </c>
      <c r="H8" s="7">
        <v>0.06</v>
      </c>
      <c r="I8" s="15">
        <v>9008</v>
      </c>
      <c r="J8" s="6">
        <v>44044</v>
      </c>
      <c r="K8" s="6">
        <v>44075</v>
      </c>
      <c r="L8" s="6">
        <f t="shared" si="0"/>
        <v>44075</v>
      </c>
      <c r="M8" s="4">
        <f t="shared" si="1"/>
        <v>0.06</v>
      </c>
    </row>
    <row r="9" spans="1:13" x14ac:dyDescent="0.25">
      <c r="A9" s="2" t="s">
        <v>2</v>
      </c>
      <c r="B9" s="7"/>
      <c r="C9" s="17"/>
      <c r="D9" s="2"/>
      <c r="E9" s="2"/>
      <c r="F9" s="2"/>
      <c r="G9" s="2" t="s">
        <v>23</v>
      </c>
      <c r="H9" s="7">
        <v>0.02</v>
      </c>
      <c r="I9" s="15">
        <v>9098</v>
      </c>
      <c r="J9" s="6">
        <v>44010</v>
      </c>
      <c r="K9" s="6">
        <v>44044</v>
      </c>
      <c r="L9" s="6">
        <f t="shared" si="0"/>
        <v>44044</v>
      </c>
      <c r="M9" s="4">
        <f t="shared" si="1"/>
        <v>0.02</v>
      </c>
    </row>
    <row r="10" spans="1:13" x14ac:dyDescent="0.25">
      <c r="A10" s="2" t="s">
        <v>67</v>
      </c>
      <c r="B10" s="7"/>
      <c r="C10" s="17"/>
      <c r="D10" s="2"/>
      <c r="E10" s="2"/>
      <c r="F10" s="2"/>
      <c r="G10" s="2" t="s">
        <v>68</v>
      </c>
      <c r="H10" s="7">
        <v>0.05</v>
      </c>
      <c r="I10" s="15">
        <v>9004</v>
      </c>
      <c r="J10" s="6">
        <v>44217</v>
      </c>
      <c r="K10" s="6">
        <v>44317</v>
      </c>
      <c r="L10" s="6">
        <f t="shared" si="0"/>
        <v>44317</v>
      </c>
      <c r="M10" s="21">
        <f t="shared" si="1"/>
        <v>0.05</v>
      </c>
    </row>
    <row r="11" spans="1:13" x14ac:dyDescent="0.25">
      <c r="A11" s="2" t="s">
        <v>67</v>
      </c>
      <c r="B11" s="7"/>
      <c r="C11" s="17"/>
      <c r="D11" s="2"/>
      <c r="E11" s="2"/>
      <c r="F11" s="2"/>
      <c r="G11" s="2" t="s">
        <v>24</v>
      </c>
      <c r="H11" s="7">
        <v>0.06</v>
      </c>
      <c r="I11" s="15">
        <v>9017</v>
      </c>
      <c r="J11" s="6">
        <v>43959</v>
      </c>
      <c r="K11" s="6">
        <v>44013</v>
      </c>
      <c r="L11" s="6">
        <f t="shared" si="0"/>
        <v>44013</v>
      </c>
      <c r="M11" s="4">
        <f t="shared" si="1"/>
        <v>0.06</v>
      </c>
    </row>
    <row r="12" spans="1:13" x14ac:dyDescent="0.25">
      <c r="A12" s="2" t="s">
        <v>67</v>
      </c>
      <c r="B12" s="7"/>
      <c r="C12" s="17"/>
      <c r="D12" s="2"/>
      <c r="E12" s="2"/>
      <c r="F12" s="2"/>
      <c r="G12" s="2" t="s">
        <v>25</v>
      </c>
      <c r="H12" s="7">
        <v>0.02</v>
      </c>
      <c r="I12" s="15">
        <v>9097</v>
      </c>
      <c r="J12" s="6">
        <v>44006</v>
      </c>
      <c r="K12" s="6">
        <v>44044</v>
      </c>
      <c r="L12" s="6">
        <f t="shared" si="0"/>
        <v>44044</v>
      </c>
      <c r="M12" s="4">
        <f t="shared" si="1"/>
        <v>0.02</v>
      </c>
    </row>
    <row r="13" spans="1:13" x14ac:dyDescent="0.25">
      <c r="A13" s="2" t="s">
        <v>63</v>
      </c>
      <c r="B13" s="7"/>
      <c r="C13" s="17"/>
      <c r="D13" s="2"/>
      <c r="E13" s="2"/>
      <c r="F13" s="2"/>
      <c r="G13" s="2" t="s">
        <v>64</v>
      </c>
      <c r="H13" s="7">
        <v>5.5E-2</v>
      </c>
      <c r="I13" s="15">
        <v>9062</v>
      </c>
      <c r="J13" s="6">
        <v>44256</v>
      </c>
      <c r="K13" s="6">
        <v>44287</v>
      </c>
      <c r="L13" s="6">
        <f t="shared" si="0"/>
        <v>44287</v>
      </c>
      <c r="M13" s="21">
        <f t="shared" si="1"/>
        <v>5.5E-2</v>
      </c>
    </row>
    <row r="14" spans="1:13" x14ac:dyDescent="0.25">
      <c r="A14" s="2" t="s">
        <v>14</v>
      </c>
      <c r="B14" s="7">
        <v>0.04</v>
      </c>
      <c r="C14" s="15">
        <v>9027</v>
      </c>
      <c r="D14" s="6">
        <v>43900</v>
      </c>
      <c r="E14" s="6">
        <v>43952</v>
      </c>
      <c r="F14" s="6">
        <f>E14</f>
        <v>43952</v>
      </c>
      <c r="G14" s="2" t="s">
        <v>15</v>
      </c>
      <c r="H14" s="7">
        <v>1.4999999999999999E-2</v>
      </c>
      <c r="I14" s="15">
        <v>9014</v>
      </c>
      <c r="J14" s="6">
        <v>43900</v>
      </c>
      <c r="K14" s="6">
        <v>43952</v>
      </c>
      <c r="L14" s="6">
        <f t="shared" si="0"/>
        <v>43952</v>
      </c>
      <c r="M14" s="4">
        <f t="shared" si="1"/>
        <v>5.5E-2</v>
      </c>
    </row>
    <row r="15" spans="1:13" x14ac:dyDescent="0.25">
      <c r="A15" s="2" t="s">
        <v>14</v>
      </c>
      <c r="B15" s="7">
        <v>0.04</v>
      </c>
      <c r="C15" s="15">
        <v>9027</v>
      </c>
      <c r="D15" s="6">
        <v>43900</v>
      </c>
      <c r="E15" s="6">
        <v>43952</v>
      </c>
      <c r="F15" s="6">
        <f>E15</f>
        <v>43952</v>
      </c>
      <c r="G15" s="3"/>
      <c r="H15" s="7"/>
      <c r="I15" s="16"/>
      <c r="J15" s="6"/>
      <c r="K15" s="6"/>
      <c r="L15" s="6"/>
      <c r="M15" s="4">
        <f t="shared" si="1"/>
        <v>0.04</v>
      </c>
    </row>
    <row r="16" spans="1:13" x14ac:dyDescent="0.25">
      <c r="A16" s="2" t="s">
        <v>41</v>
      </c>
      <c r="B16" s="7"/>
      <c r="C16" s="17"/>
      <c r="D16" s="2"/>
      <c r="E16" s="2"/>
      <c r="F16" s="2"/>
      <c r="G16" s="2" t="s">
        <v>26</v>
      </c>
      <c r="H16" s="7">
        <v>0.03</v>
      </c>
      <c r="I16" s="15">
        <v>9110</v>
      </c>
      <c r="J16" s="6">
        <v>43934</v>
      </c>
      <c r="K16" s="6">
        <v>43983</v>
      </c>
      <c r="L16" s="6">
        <f t="shared" ref="L16:L17" si="2">K16</f>
        <v>43983</v>
      </c>
      <c r="M16" s="4">
        <f t="shared" si="1"/>
        <v>0.03</v>
      </c>
    </row>
    <row r="17" spans="1:13" x14ac:dyDescent="0.25">
      <c r="A17" s="2" t="s">
        <v>41</v>
      </c>
      <c r="B17" s="7"/>
      <c r="C17" s="17"/>
      <c r="D17" s="2"/>
      <c r="E17" s="2"/>
      <c r="F17" s="2"/>
      <c r="G17" s="2" t="s">
        <v>27</v>
      </c>
      <c r="H17" s="7">
        <v>0.02</v>
      </c>
      <c r="I17" s="15">
        <v>9095</v>
      </c>
      <c r="J17" s="6">
        <v>43979</v>
      </c>
      <c r="K17" s="6">
        <v>44013</v>
      </c>
      <c r="L17" s="6">
        <f t="shared" si="2"/>
        <v>44013</v>
      </c>
      <c r="M17" s="4">
        <f t="shared" si="1"/>
        <v>0.02</v>
      </c>
    </row>
    <row r="18" spans="1:13" x14ac:dyDescent="0.25">
      <c r="A18" s="2" t="s">
        <v>6</v>
      </c>
      <c r="B18" s="7">
        <v>0.05</v>
      </c>
      <c r="C18" s="15">
        <v>9033</v>
      </c>
      <c r="D18" s="6">
        <v>43864</v>
      </c>
      <c r="E18" s="6">
        <v>43922</v>
      </c>
      <c r="F18" s="6">
        <f t="shared" ref="F18:F26" si="3">E18</f>
        <v>43922</v>
      </c>
      <c r="G18" s="3"/>
      <c r="H18" s="7"/>
      <c r="I18" s="16"/>
      <c r="J18" s="6"/>
      <c r="K18" s="6"/>
      <c r="L18" s="6"/>
      <c r="M18" s="4">
        <f t="shared" si="1"/>
        <v>0.05</v>
      </c>
    </row>
    <row r="19" spans="1:13" x14ac:dyDescent="0.25">
      <c r="A19" s="2" t="s">
        <v>18</v>
      </c>
      <c r="B19" s="7">
        <v>0.03</v>
      </c>
      <c r="C19" s="18">
        <v>9036</v>
      </c>
      <c r="D19" s="6">
        <v>43885</v>
      </c>
      <c r="E19" s="6">
        <v>43922</v>
      </c>
      <c r="F19" s="6">
        <f t="shared" si="3"/>
        <v>43922</v>
      </c>
      <c r="G19" s="2" t="s">
        <v>28</v>
      </c>
      <c r="H19" s="7">
        <v>4.8500000000000001E-2</v>
      </c>
      <c r="I19" s="15">
        <v>9028</v>
      </c>
      <c r="J19" s="6">
        <v>43885</v>
      </c>
      <c r="K19" s="6">
        <v>43922</v>
      </c>
      <c r="L19" s="6">
        <f t="shared" ref="L19:L23" si="4">K19</f>
        <v>43922</v>
      </c>
      <c r="M19" s="4">
        <f t="shared" si="1"/>
        <v>7.85E-2</v>
      </c>
    </row>
    <row r="20" spans="1:13" x14ac:dyDescent="0.25">
      <c r="A20" s="2" t="s">
        <v>18</v>
      </c>
      <c r="B20" s="7">
        <v>0.03</v>
      </c>
      <c r="C20" s="18">
        <v>9036</v>
      </c>
      <c r="D20" s="6">
        <v>43885</v>
      </c>
      <c r="E20" s="6">
        <v>43922</v>
      </c>
      <c r="F20" s="6">
        <f t="shared" si="3"/>
        <v>43922</v>
      </c>
      <c r="G20" s="2" t="s">
        <v>29</v>
      </c>
      <c r="H20" s="7">
        <v>0.03</v>
      </c>
      <c r="I20" s="15">
        <v>9035</v>
      </c>
      <c r="J20" s="6">
        <v>43885</v>
      </c>
      <c r="K20" s="6">
        <v>43922</v>
      </c>
      <c r="L20" s="6">
        <f t="shared" si="4"/>
        <v>43922</v>
      </c>
      <c r="M20" s="4">
        <f t="shared" si="1"/>
        <v>0.06</v>
      </c>
    </row>
    <row r="21" spans="1:13" x14ac:dyDescent="0.25">
      <c r="A21" s="2" t="s">
        <v>18</v>
      </c>
      <c r="B21" s="7">
        <v>0.03</v>
      </c>
      <c r="C21" s="18">
        <v>9036</v>
      </c>
      <c r="D21" s="6">
        <v>43885</v>
      </c>
      <c r="E21" s="6">
        <v>43922</v>
      </c>
      <c r="F21" s="6">
        <f t="shared" si="3"/>
        <v>43922</v>
      </c>
      <c r="G21" s="2" t="s">
        <v>30</v>
      </c>
      <c r="H21" s="7">
        <v>4.4999999999999998E-2</v>
      </c>
      <c r="I21" s="15">
        <v>9084</v>
      </c>
      <c r="J21" s="6">
        <v>43885</v>
      </c>
      <c r="K21" s="6">
        <v>43922</v>
      </c>
      <c r="L21" s="6">
        <v>44287</v>
      </c>
      <c r="M21" s="4">
        <f t="shared" si="1"/>
        <v>7.4999999999999997E-2</v>
      </c>
    </row>
    <row r="22" spans="1:13" x14ac:dyDescent="0.25">
      <c r="A22" s="2" t="s">
        <v>18</v>
      </c>
      <c r="B22" s="7">
        <v>0.03</v>
      </c>
      <c r="C22" s="18">
        <v>9036</v>
      </c>
      <c r="D22" s="6">
        <v>43885</v>
      </c>
      <c r="E22" s="6">
        <v>43922</v>
      </c>
      <c r="F22" s="6">
        <f t="shared" si="3"/>
        <v>43922</v>
      </c>
      <c r="G22" s="2" t="s">
        <v>31</v>
      </c>
      <c r="H22" s="7">
        <v>0.04</v>
      </c>
      <c r="I22" s="15">
        <v>9085</v>
      </c>
      <c r="J22" s="6">
        <v>43885</v>
      </c>
      <c r="K22" s="6">
        <v>43922</v>
      </c>
      <c r="L22" s="6">
        <f t="shared" si="4"/>
        <v>43922</v>
      </c>
      <c r="M22" s="4">
        <f t="shared" si="1"/>
        <v>7.0000000000000007E-2</v>
      </c>
    </row>
    <row r="23" spans="1:13" x14ac:dyDescent="0.25">
      <c r="A23" s="2" t="s">
        <v>18</v>
      </c>
      <c r="B23" s="7">
        <v>0.03</v>
      </c>
      <c r="C23" s="18">
        <v>9036</v>
      </c>
      <c r="D23" s="6">
        <v>43885</v>
      </c>
      <c r="E23" s="6">
        <v>43922</v>
      </c>
      <c r="F23" s="6">
        <f t="shared" si="3"/>
        <v>43922</v>
      </c>
      <c r="G23" s="2" t="s">
        <v>32</v>
      </c>
      <c r="H23" s="7">
        <v>0.03</v>
      </c>
      <c r="I23" s="15">
        <v>9091</v>
      </c>
      <c r="J23" s="6">
        <v>43885</v>
      </c>
      <c r="K23" s="6">
        <v>43922</v>
      </c>
      <c r="L23" s="6">
        <f t="shared" si="4"/>
        <v>43922</v>
      </c>
      <c r="M23" s="4">
        <f t="shared" si="1"/>
        <v>0.06</v>
      </c>
    </row>
    <row r="24" spans="1:13" x14ac:dyDescent="0.25">
      <c r="A24" s="2" t="s">
        <v>18</v>
      </c>
      <c r="B24" s="7">
        <v>0.03</v>
      </c>
      <c r="C24" s="15">
        <v>9036</v>
      </c>
      <c r="D24" s="6">
        <v>43885</v>
      </c>
      <c r="E24" s="6">
        <v>43922</v>
      </c>
      <c r="F24" s="6">
        <f t="shared" si="3"/>
        <v>43922</v>
      </c>
      <c r="G24" s="2"/>
      <c r="H24" s="7"/>
      <c r="I24" s="16"/>
      <c r="J24" s="6"/>
      <c r="K24" s="6"/>
      <c r="L24" s="6"/>
      <c r="M24" s="4">
        <f t="shared" si="1"/>
        <v>0.03</v>
      </c>
    </row>
    <row r="25" spans="1:13" x14ac:dyDescent="0.25">
      <c r="A25" s="2" t="s">
        <v>17</v>
      </c>
      <c r="B25" s="7">
        <v>2.5000000000000001E-2</v>
      </c>
      <c r="C25" s="15">
        <v>9038</v>
      </c>
      <c r="D25" s="6">
        <v>44032</v>
      </c>
      <c r="E25" s="6">
        <v>44075</v>
      </c>
      <c r="F25" s="6">
        <f t="shared" si="3"/>
        <v>44075</v>
      </c>
      <c r="G25" s="2"/>
      <c r="H25" s="7"/>
      <c r="I25" s="16"/>
      <c r="J25" s="6"/>
      <c r="K25" s="6"/>
      <c r="L25" s="6"/>
      <c r="M25" s="4">
        <f t="shared" si="1"/>
        <v>2.5000000000000001E-2</v>
      </c>
    </row>
    <row r="26" spans="1:13" x14ac:dyDescent="0.25">
      <c r="A26" s="2" t="s">
        <v>17</v>
      </c>
      <c r="B26" s="7">
        <v>2.5000000000000001E-2</v>
      </c>
      <c r="C26" s="15">
        <v>9038</v>
      </c>
      <c r="D26" s="6">
        <v>44032</v>
      </c>
      <c r="E26" s="6">
        <v>44075</v>
      </c>
      <c r="F26" s="6">
        <f t="shared" si="3"/>
        <v>44075</v>
      </c>
      <c r="G26" s="2" t="s">
        <v>48</v>
      </c>
      <c r="H26" s="7">
        <v>0.04</v>
      </c>
      <c r="I26" s="15">
        <v>9037</v>
      </c>
      <c r="J26" s="6">
        <v>44063</v>
      </c>
      <c r="K26" s="6">
        <v>44105</v>
      </c>
      <c r="L26" s="6">
        <v>44105</v>
      </c>
      <c r="M26" s="4">
        <f t="shared" si="1"/>
        <v>6.5000000000000002E-2</v>
      </c>
    </row>
    <row r="27" spans="1:13" x14ac:dyDescent="0.25">
      <c r="A27" s="2" t="s">
        <v>17</v>
      </c>
      <c r="B27" s="7">
        <v>2.5000000000000001E-2</v>
      </c>
      <c r="C27" s="15">
        <v>9038</v>
      </c>
      <c r="D27" s="6">
        <v>44032</v>
      </c>
      <c r="E27" s="6">
        <v>44075</v>
      </c>
      <c r="F27" s="6">
        <f t="shared" ref="F27" si="5">E27</f>
        <v>44075</v>
      </c>
      <c r="G27" s="2" t="s">
        <v>52</v>
      </c>
      <c r="H27" s="7">
        <v>0.04</v>
      </c>
      <c r="I27" s="15">
        <v>9081</v>
      </c>
      <c r="J27" s="6">
        <v>44105</v>
      </c>
      <c r="K27" s="6">
        <v>44136</v>
      </c>
      <c r="L27" s="6">
        <v>44136</v>
      </c>
      <c r="M27" s="4">
        <f t="shared" si="1"/>
        <v>6.5000000000000002E-2</v>
      </c>
    </row>
    <row r="28" spans="1:13" x14ac:dyDescent="0.25">
      <c r="A28" s="2" t="s">
        <v>61</v>
      </c>
      <c r="B28" s="7"/>
      <c r="C28" s="17"/>
      <c r="D28" s="2"/>
      <c r="E28" s="2"/>
      <c r="F28" s="2"/>
      <c r="G28" s="2" t="s">
        <v>33</v>
      </c>
      <c r="H28" s="7">
        <v>7.0000000000000007E-2</v>
      </c>
      <c r="I28" s="15">
        <v>9044</v>
      </c>
      <c r="J28" s="6">
        <v>43939</v>
      </c>
      <c r="K28" s="6">
        <v>43983</v>
      </c>
      <c r="L28" s="6">
        <f t="shared" ref="L28:L32" si="6">K28</f>
        <v>43983</v>
      </c>
      <c r="M28" s="4">
        <f t="shared" si="1"/>
        <v>7.0000000000000007E-2</v>
      </c>
    </row>
    <row r="29" spans="1:13" x14ac:dyDescent="0.25">
      <c r="A29" s="2" t="s">
        <v>61</v>
      </c>
      <c r="B29" s="7"/>
      <c r="C29" s="17"/>
      <c r="D29" s="2"/>
      <c r="E29" s="2"/>
      <c r="F29" s="2"/>
      <c r="G29" s="30" t="s">
        <v>74</v>
      </c>
      <c r="H29" s="7">
        <v>0.03</v>
      </c>
      <c r="I29" s="29">
        <v>9066</v>
      </c>
      <c r="J29" s="28">
        <v>44342</v>
      </c>
      <c r="K29" s="28">
        <v>44378</v>
      </c>
      <c r="L29" s="28">
        <v>44378</v>
      </c>
      <c r="M29" s="25">
        <f t="shared" si="1"/>
        <v>0.03</v>
      </c>
    </row>
    <row r="30" spans="1:13" x14ac:dyDescent="0.25">
      <c r="A30" s="2" t="s">
        <v>62</v>
      </c>
      <c r="B30" s="7"/>
      <c r="C30" s="17"/>
      <c r="D30" s="2"/>
      <c r="E30" s="2"/>
      <c r="F30" s="2"/>
      <c r="G30" s="2" t="s">
        <v>34</v>
      </c>
      <c r="H30" s="7">
        <v>0.03</v>
      </c>
      <c r="I30" s="15">
        <v>9053</v>
      </c>
      <c r="J30" s="6">
        <v>43991</v>
      </c>
      <c r="K30" s="6">
        <v>44044</v>
      </c>
      <c r="L30" s="6">
        <f t="shared" si="6"/>
        <v>44044</v>
      </c>
      <c r="M30" s="4">
        <f t="shared" si="1"/>
        <v>0.03</v>
      </c>
    </row>
    <row r="31" spans="1:13" x14ac:dyDescent="0.25">
      <c r="A31" s="2" t="s">
        <v>57</v>
      </c>
      <c r="B31" s="7"/>
      <c r="C31" s="17"/>
      <c r="D31" s="2"/>
      <c r="E31" s="2"/>
      <c r="F31" s="2"/>
      <c r="G31" s="2" t="s">
        <v>35</v>
      </c>
      <c r="H31" s="7">
        <v>0.03</v>
      </c>
      <c r="I31" s="15">
        <v>9067</v>
      </c>
      <c r="J31" s="6">
        <v>43914</v>
      </c>
      <c r="K31" s="6">
        <v>43952</v>
      </c>
      <c r="L31" s="6">
        <f t="shared" si="6"/>
        <v>43952</v>
      </c>
      <c r="M31" s="4">
        <f t="shared" si="1"/>
        <v>0.03</v>
      </c>
    </row>
    <row r="32" spans="1:13" x14ac:dyDescent="0.25">
      <c r="A32" s="2" t="s">
        <v>57</v>
      </c>
      <c r="B32" s="7"/>
      <c r="C32" s="17"/>
      <c r="D32" s="2"/>
      <c r="E32" s="2"/>
      <c r="F32" s="2"/>
      <c r="G32" s="2" t="s">
        <v>36</v>
      </c>
      <c r="H32" s="7">
        <v>2.5000000000000001E-2</v>
      </c>
      <c r="I32" s="15">
        <v>9102</v>
      </c>
      <c r="J32" s="6">
        <v>43885</v>
      </c>
      <c r="K32" s="6">
        <v>43922</v>
      </c>
      <c r="L32" s="6">
        <f t="shared" si="6"/>
        <v>43922</v>
      </c>
      <c r="M32" s="4">
        <f t="shared" si="1"/>
        <v>2.5000000000000001E-2</v>
      </c>
    </row>
    <row r="33" spans="1:13" x14ac:dyDescent="0.25">
      <c r="A33" s="2" t="s">
        <v>57</v>
      </c>
      <c r="B33" s="7"/>
      <c r="C33" s="17"/>
      <c r="D33" s="2"/>
      <c r="E33" s="2"/>
      <c r="F33" s="2"/>
      <c r="G33" s="2" t="s">
        <v>47</v>
      </c>
      <c r="H33" s="7">
        <v>0.02</v>
      </c>
      <c r="I33" s="15">
        <v>9031</v>
      </c>
      <c r="J33" s="6">
        <v>44056</v>
      </c>
      <c r="K33" s="6">
        <v>44105</v>
      </c>
      <c r="L33" s="6">
        <v>44105</v>
      </c>
      <c r="M33" s="4">
        <f t="shared" si="1"/>
        <v>0.02</v>
      </c>
    </row>
    <row r="34" spans="1:13" x14ac:dyDescent="0.25">
      <c r="A34" s="2" t="s">
        <v>58</v>
      </c>
      <c r="B34" s="7"/>
      <c r="C34" s="17"/>
      <c r="D34" s="2"/>
      <c r="E34" s="2"/>
      <c r="F34" s="2"/>
      <c r="G34" s="2" t="s">
        <v>37</v>
      </c>
      <c r="H34" s="7">
        <v>0.05</v>
      </c>
      <c r="I34" s="15">
        <v>9059</v>
      </c>
      <c r="J34" s="6">
        <v>43899</v>
      </c>
      <c r="K34" s="6">
        <v>44317</v>
      </c>
      <c r="L34" s="28">
        <v>44378</v>
      </c>
      <c r="M34" s="25">
        <f t="shared" si="1"/>
        <v>0.05</v>
      </c>
    </row>
    <row r="35" spans="1:13" x14ac:dyDescent="0.25">
      <c r="A35" s="2" t="s">
        <v>16</v>
      </c>
      <c r="B35" s="7">
        <v>0.06</v>
      </c>
      <c r="C35" s="15">
        <v>9069</v>
      </c>
      <c r="D35" s="6">
        <v>43927</v>
      </c>
      <c r="E35" s="6">
        <v>43983</v>
      </c>
      <c r="F35" s="6">
        <f>E35</f>
        <v>43983</v>
      </c>
      <c r="G35" s="3"/>
      <c r="H35" s="7"/>
      <c r="I35" s="16"/>
      <c r="J35" s="6"/>
      <c r="K35" s="6"/>
      <c r="L35" s="6"/>
      <c r="M35" s="4">
        <f t="shared" si="1"/>
        <v>0.06</v>
      </c>
    </row>
    <row r="36" spans="1:13" x14ac:dyDescent="0.25">
      <c r="A36" s="2" t="s">
        <v>59</v>
      </c>
      <c r="B36" s="7"/>
      <c r="C36" s="17"/>
      <c r="D36" s="6"/>
      <c r="E36" s="2"/>
      <c r="F36" s="2"/>
      <c r="G36" s="2" t="s">
        <v>38</v>
      </c>
      <c r="H36" s="7">
        <v>0.05</v>
      </c>
      <c r="I36" s="15">
        <v>9015</v>
      </c>
      <c r="J36" s="6">
        <v>43972</v>
      </c>
      <c r="K36" s="6">
        <v>44013</v>
      </c>
      <c r="L36" s="6">
        <f t="shared" ref="L36:L37" si="7">K36</f>
        <v>44013</v>
      </c>
      <c r="M36" s="4">
        <f t="shared" si="1"/>
        <v>0.05</v>
      </c>
    </row>
    <row r="37" spans="1:13" x14ac:dyDescent="0.25">
      <c r="A37" s="2" t="s">
        <v>59</v>
      </c>
      <c r="B37" s="7"/>
      <c r="C37" s="17"/>
      <c r="D37" s="6"/>
      <c r="E37" s="2"/>
      <c r="F37" s="2"/>
      <c r="G37" s="2" t="s">
        <v>39</v>
      </c>
      <c r="H37" s="7">
        <v>0.06</v>
      </c>
      <c r="I37" s="15">
        <v>9096</v>
      </c>
      <c r="J37" s="6">
        <v>44033</v>
      </c>
      <c r="K37" s="6">
        <v>44075</v>
      </c>
      <c r="L37" s="6">
        <f t="shared" si="7"/>
        <v>44075</v>
      </c>
      <c r="M37" s="4">
        <f t="shared" si="1"/>
        <v>0.06</v>
      </c>
    </row>
    <row r="38" spans="1:13" x14ac:dyDescent="0.25">
      <c r="A38" s="2" t="s">
        <v>5</v>
      </c>
      <c r="B38" s="7">
        <v>0.06</v>
      </c>
      <c r="C38" s="15">
        <v>9089</v>
      </c>
      <c r="D38" s="6">
        <v>43950</v>
      </c>
      <c r="E38" s="6">
        <v>43983</v>
      </c>
      <c r="F38" s="6">
        <v>44287</v>
      </c>
      <c r="G38" s="3"/>
      <c r="H38" s="7"/>
      <c r="I38" s="16"/>
      <c r="J38" s="6"/>
      <c r="K38" s="6"/>
      <c r="L38" s="6"/>
      <c r="M38" s="4">
        <f t="shared" si="1"/>
        <v>0.06</v>
      </c>
    </row>
    <row r="39" spans="1:13" x14ac:dyDescent="0.25">
      <c r="A39" s="2" t="s">
        <v>60</v>
      </c>
      <c r="B39" s="7"/>
      <c r="C39" s="17"/>
      <c r="D39" s="6"/>
      <c r="E39" s="2"/>
      <c r="F39" s="2"/>
      <c r="G39" s="2" t="s">
        <v>40</v>
      </c>
      <c r="H39" s="7">
        <v>0.06</v>
      </c>
      <c r="I39" s="15">
        <v>9026</v>
      </c>
      <c r="J39" s="6">
        <v>43922</v>
      </c>
      <c r="K39" s="6">
        <v>43952</v>
      </c>
      <c r="L39" s="6">
        <f>K39</f>
        <v>43952</v>
      </c>
      <c r="M39" s="4">
        <f t="shared" si="1"/>
        <v>0.06</v>
      </c>
    </row>
    <row r="40" spans="1:13" x14ac:dyDescent="0.25">
      <c r="A40" s="2" t="s">
        <v>7</v>
      </c>
      <c r="B40" s="7">
        <v>7.0000000000000007E-2</v>
      </c>
      <c r="C40" s="15">
        <v>9105</v>
      </c>
      <c r="D40" s="6">
        <v>43891</v>
      </c>
      <c r="E40" s="6">
        <v>43922</v>
      </c>
      <c r="F40" s="6">
        <f t="shared" ref="F40:F41" si="8">E40</f>
        <v>43922</v>
      </c>
      <c r="G40" s="3"/>
      <c r="H40" s="7"/>
      <c r="I40" s="17"/>
      <c r="J40" s="6"/>
      <c r="K40" s="2"/>
      <c r="L40" s="2"/>
      <c r="M40" s="4">
        <f t="shared" si="1"/>
        <v>7.0000000000000007E-2</v>
      </c>
    </row>
    <row r="41" spans="1:13" x14ac:dyDescent="0.25">
      <c r="A41" s="2" t="s">
        <v>8</v>
      </c>
      <c r="B41" s="7">
        <v>0.05</v>
      </c>
      <c r="C41" s="15">
        <v>9106</v>
      </c>
      <c r="D41" s="6">
        <v>43962</v>
      </c>
      <c r="E41" s="6">
        <v>44013</v>
      </c>
      <c r="F41" s="6">
        <f t="shared" si="8"/>
        <v>44013</v>
      </c>
      <c r="G41" s="3"/>
      <c r="H41" s="7"/>
      <c r="I41" s="16"/>
      <c r="J41" s="6"/>
      <c r="K41" s="6"/>
      <c r="L41" s="6"/>
      <c r="M41" s="4">
        <f t="shared" si="1"/>
        <v>0.05</v>
      </c>
    </row>
    <row r="42" spans="1:13" x14ac:dyDescent="0.25">
      <c r="A42" s="31" t="s">
        <v>75</v>
      </c>
      <c r="B42" s="24"/>
    </row>
    <row r="44" spans="1:13" x14ac:dyDescent="0.25">
      <c r="A44" s="12" t="s">
        <v>51</v>
      </c>
      <c r="D44" s="8"/>
      <c r="E44" s="8"/>
    </row>
    <row r="45" spans="1:13" x14ac:dyDescent="0.25">
      <c r="A45" s="11" t="s">
        <v>30</v>
      </c>
      <c r="D45" s="22">
        <v>4.4999999999999998E-2</v>
      </c>
      <c r="E45" s="1" t="s">
        <v>50</v>
      </c>
    </row>
    <row r="46" spans="1:13" x14ac:dyDescent="0.25">
      <c r="A46" s="11" t="s">
        <v>5</v>
      </c>
      <c r="D46" s="22">
        <v>0.06</v>
      </c>
      <c r="E46" s="1" t="s">
        <v>50</v>
      </c>
    </row>
    <row r="47" spans="1:13" x14ac:dyDescent="0.25">
      <c r="A47" s="11" t="s">
        <v>37</v>
      </c>
      <c r="D47" s="22">
        <v>7.0000000000000007E-2</v>
      </c>
      <c r="E47" s="1" t="s">
        <v>49</v>
      </c>
      <c r="F47" s="26">
        <v>0.05</v>
      </c>
      <c r="G47" s="27" t="s">
        <v>73</v>
      </c>
      <c r="H47" s="27"/>
    </row>
    <row r="48" spans="1:13" x14ac:dyDescent="0.25">
      <c r="A48" s="8" t="s">
        <v>69</v>
      </c>
      <c r="D48" s="22"/>
    </row>
    <row r="49" spans="1:5" x14ac:dyDescent="0.25">
      <c r="A49" s="11" t="s">
        <v>18</v>
      </c>
      <c r="D49" s="22">
        <v>0.03</v>
      </c>
      <c r="E49" s="1" t="s">
        <v>71</v>
      </c>
    </row>
    <row r="50" spans="1:5" x14ac:dyDescent="0.25">
      <c r="A50" s="11" t="s">
        <v>70</v>
      </c>
      <c r="D50" s="22">
        <v>4.8500000000000001E-2</v>
      </c>
      <c r="E50" s="1" t="s">
        <v>71</v>
      </c>
    </row>
  </sheetData>
  <autoFilter ref="A4:M42" xr:uid="{8E5D7550-618B-4C70-B4CD-C919BFF6FD81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2B59-AA48-49A8-AE95-E7507A7E0EA2}">
  <dimension ref="A1:L15"/>
  <sheetViews>
    <sheetView workbookViewId="0">
      <selection activeCell="K2" sqref="K2"/>
    </sheetView>
  </sheetViews>
  <sheetFormatPr defaultColWidth="12.140625" defaultRowHeight="15" x14ac:dyDescent="0.25"/>
  <cols>
    <col min="1" max="1" width="28.42578125" customWidth="1"/>
  </cols>
  <sheetData>
    <row r="1" spans="1:12" x14ac:dyDescent="0.25">
      <c r="A1" s="8" t="s">
        <v>53</v>
      </c>
      <c r="C1" s="13"/>
      <c r="F1" s="1"/>
      <c r="H1" s="13"/>
      <c r="I1" s="1"/>
      <c r="J1" s="1"/>
      <c r="K1" s="19" t="s">
        <v>72</v>
      </c>
    </row>
    <row r="2" spans="1:12" x14ac:dyDescent="0.25">
      <c r="C2" s="13"/>
      <c r="F2" s="1"/>
      <c r="H2" s="13"/>
      <c r="I2" s="1"/>
      <c r="J2" s="1"/>
    </row>
    <row r="3" spans="1:12" x14ac:dyDescent="0.25">
      <c r="A3" t="s">
        <v>45</v>
      </c>
      <c r="C3" s="13"/>
      <c r="F3" s="1"/>
      <c r="H3" s="13"/>
      <c r="I3" s="1"/>
      <c r="J3" s="1"/>
    </row>
    <row r="4" spans="1:12" ht="60" x14ac:dyDescent="0.25">
      <c r="A4" s="9" t="s">
        <v>9</v>
      </c>
      <c r="B4" s="10" t="s">
        <v>54</v>
      </c>
      <c r="C4" s="14" t="s">
        <v>46</v>
      </c>
      <c r="D4" s="9" t="s">
        <v>43</v>
      </c>
      <c r="E4" s="9" t="s">
        <v>44</v>
      </c>
      <c r="F4" s="9" t="s">
        <v>10</v>
      </c>
      <c r="G4" s="10" t="s">
        <v>13</v>
      </c>
      <c r="H4" s="14" t="s">
        <v>46</v>
      </c>
      <c r="I4" s="9" t="s">
        <v>43</v>
      </c>
      <c r="J4" s="9" t="s">
        <v>44</v>
      </c>
      <c r="K4" s="10" t="s">
        <v>56</v>
      </c>
      <c r="L4" s="5"/>
    </row>
    <row r="5" spans="1:12" x14ac:dyDescent="0.25">
      <c r="A5" s="2" t="s">
        <v>66</v>
      </c>
      <c r="B5" s="7"/>
      <c r="C5" s="18"/>
      <c r="D5" s="23"/>
      <c r="E5" s="23"/>
      <c r="F5" s="2" t="s">
        <v>22</v>
      </c>
      <c r="G5" s="7">
        <v>0.15</v>
      </c>
      <c r="H5" s="18">
        <v>800015</v>
      </c>
      <c r="I5" s="6">
        <v>44317</v>
      </c>
      <c r="J5" s="6">
        <v>44317</v>
      </c>
      <c r="K5" s="21">
        <f>SUM(B5,G5)</f>
        <v>0.15</v>
      </c>
      <c r="L5" s="5"/>
    </row>
    <row r="6" spans="1:12" x14ac:dyDescent="0.25">
      <c r="A6" s="2" t="s">
        <v>67</v>
      </c>
      <c r="B6" s="7"/>
      <c r="C6" s="18"/>
      <c r="D6" s="23"/>
      <c r="E6" s="23"/>
      <c r="F6" s="2" t="s">
        <v>3</v>
      </c>
      <c r="G6" s="7">
        <v>0.1</v>
      </c>
      <c r="H6" s="18">
        <v>800018</v>
      </c>
      <c r="I6" s="6">
        <v>44317</v>
      </c>
      <c r="J6" s="6">
        <v>44317</v>
      </c>
      <c r="K6" s="21">
        <f>SUM(B6,G6)</f>
        <v>0.1</v>
      </c>
      <c r="L6" s="5"/>
    </row>
    <row r="7" spans="1:12" x14ac:dyDescent="0.25">
      <c r="A7" s="2" t="s">
        <v>55</v>
      </c>
      <c r="B7" s="7">
        <v>0.05</v>
      </c>
      <c r="C7" s="15">
        <v>800006</v>
      </c>
      <c r="D7" s="6">
        <v>44228</v>
      </c>
      <c r="E7" s="6">
        <v>43862</v>
      </c>
      <c r="F7" s="2"/>
      <c r="G7" s="7"/>
      <c r="H7" s="15"/>
      <c r="I7" s="6"/>
      <c r="J7" s="6"/>
      <c r="K7" s="4">
        <f>SUM(B7,G7)</f>
        <v>0.05</v>
      </c>
    </row>
    <row r="8" spans="1:12" x14ac:dyDescent="0.25">
      <c r="A8" s="2" t="s">
        <v>65</v>
      </c>
      <c r="B8" s="7"/>
      <c r="C8" s="15"/>
      <c r="D8" s="6"/>
      <c r="E8" s="6"/>
      <c r="F8" s="2" t="s">
        <v>64</v>
      </c>
      <c r="G8" s="7">
        <v>0.06</v>
      </c>
      <c r="H8" s="15">
        <v>800014</v>
      </c>
      <c r="I8" s="6">
        <v>44287</v>
      </c>
      <c r="J8" s="6">
        <v>44287</v>
      </c>
      <c r="K8" s="21">
        <f t="shared" ref="K8:K10" si="0">SUM(B8,G8)</f>
        <v>0.06</v>
      </c>
    </row>
    <row r="9" spans="1:12" x14ac:dyDescent="0.25">
      <c r="A9" s="2" t="s">
        <v>6</v>
      </c>
      <c r="B9" s="7">
        <v>0.03</v>
      </c>
      <c r="C9" s="15">
        <v>800012</v>
      </c>
      <c r="D9" s="6">
        <v>44228</v>
      </c>
      <c r="E9" s="6">
        <f t="shared" ref="E9" si="1">D9</f>
        <v>44228</v>
      </c>
      <c r="F9" s="3"/>
      <c r="G9" s="7"/>
      <c r="H9" s="16"/>
      <c r="I9" s="6"/>
      <c r="J9" s="6"/>
      <c r="K9" s="4">
        <f t="shared" si="0"/>
        <v>0.03</v>
      </c>
    </row>
    <row r="10" spans="1:12" x14ac:dyDescent="0.25">
      <c r="A10" s="2" t="s">
        <v>4</v>
      </c>
      <c r="B10" s="7"/>
      <c r="C10" s="17"/>
      <c r="D10" s="2"/>
      <c r="E10" s="2"/>
      <c r="F10" s="2" t="s">
        <v>38</v>
      </c>
      <c r="G10" s="7">
        <v>0.06</v>
      </c>
      <c r="H10" s="15">
        <v>800008</v>
      </c>
      <c r="I10" s="6">
        <v>44228</v>
      </c>
      <c r="J10" s="6">
        <v>43862</v>
      </c>
      <c r="K10" s="4">
        <f t="shared" si="0"/>
        <v>0.06</v>
      </c>
    </row>
    <row r="12" spans="1:12" x14ac:dyDescent="0.25">
      <c r="A12" s="20"/>
      <c r="B12" s="1"/>
      <c r="C12" s="13"/>
      <c r="F12" s="1"/>
      <c r="H12" s="13"/>
      <c r="I12" s="1"/>
      <c r="J12" s="1"/>
    </row>
    <row r="13" spans="1:12" x14ac:dyDescent="0.25">
      <c r="C13" s="13"/>
    </row>
    <row r="14" spans="1:12" x14ac:dyDescent="0.25">
      <c r="C14" s="13"/>
    </row>
    <row r="15" spans="1:12" x14ac:dyDescent="0.25">
      <c r="C15" s="13"/>
    </row>
  </sheetData>
  <autoFilter ref="A4:K10" xr:uid="{97BEC73D-D139-43D6-9090-985158912DA6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Remote Sales Tax</vt:lpstr>
      <vt:lpstr>Alcohol Remote Sales Tax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2020-09-29T23:36:50Z</dcterms:created>
  <dcterms:modified xsi:type="dcterms:W3CDTF">2021-05-28T18:20:47Z</dcterms:modified>
</cp:coreProperties>
</file>